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3"/>
  </bookViews>
  <sheets>
    <sheet name="优秀连队" sheetId="1" r:id="rId1"/>
    <sheet name="内务整理标兵寝室" sheetId="2" r:id="rId2"/>
    <sheet name="军训优秀学员" sheetId="3" r:id="rId3"/>
    <sheet name="指标分配" sheetId="4" r:id="rId4"/>
  </sheets>
  <definedNames>
    <definedName name="_xlnm._FilterDatabase" localSheetId="3" hidden="1">指标分配!$F$3:$F$9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<sst xmlns="http://schemas.openxmlformats.org/spreadsheetml/2006/main" count="33" uniqueCount="27">
  <si>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r>
      <rPr>
        <sz val="16"/>
        <color theme="1"/>
        <rFont val="仿宋_GB2312"/>
        <charset val="134"/>
      </rPr>
      <t>附件1:</t>
    </r>
    <r>
      <rPr>
        <sz val="18"/>
        <color theme="1"/>
        <rFont val="方正小标宋简体"/>
        <charset val="134"/>
      </rPr>
      <t xml:space="preserve"> </t>
    </r>
  </si>
  <si>
    <t>新生军训优秀连队</t>
  </si>
  <si>
    <r>
      <rPr>
        <b/>
        <sz val="15"/>
        <color rgb="FF000000"/>
        <rFont val="仿宋_GB2312"/>
        <charset val="134"/>
      </rPr>
      <t>序号</t>
    </r>
  </si>
  <si>
    <r>
      <rPr>
        <b/>
        <sz val="15"/>
        <color rgb="FF000000"/>
        <rFont val="仿宋_GB2312"/>
        <charset val="134"/>
      </rPr>
      <t>连队</t>
    </r>
  </si>
  <si>
    <r>
      <rPr>
        <b/>
        <sz val="15"/>
        <color rgb="FF000000"/>
        <rFont val="仿宋_GB2312"/>
        <charset val="134"/>
      </rPr>
      <t>连长(教官)</t>
    </r>
  </si>
  <si>
    <r>
      <rPr>
        <b/>
        <sz val="15"/>
        <color rgb="FF000000"/>
        <rFont val="仿宋_GB2312"/>
        <charset val="134"/>
      </rPr>
      <t>专业(班级)</t>
    </r>
  </si>
  <si>
    <t>新生军训内务整理标兵寝室</t>
  </si>
  <si>
    <t>楼栋</t>
  </si>
  <si>
    <t>寝室号</t>
  </si>
  <si>
    <t>新生军训优秀学员</t>
  </si>
  <si>
    <t>姓名</t>
  </si>
  <si>
    <t>二级学院</t>
  </si>
  <si>
    <t>2026级学生军训优秀指标一览表</t>
  </si>
  <si>
    <t>连队总数</t>
  </si>
  <si>
    <t>总训人数</t>
  </si>
  <si>
    <t>寝室数</t>
  </si>
  <si>
    <t>优秀连队指标</t>
  </si>
  <si>
    <t>优秀学员指标</t>
  </si>
  <si>
    <t>内务整理标兵寝室</t>
  </si>
  <si>
    <t>信息技术学院</t>
  </si>
  <si>
    <t>建筑工程学院</t>
  </si>
  <si>
    <t>农林与服装学院</t>
  </si>
  <si>
    <t>现代商务学院</t>
  </si>
  <si>
    <t>机电工程学院</t>
  </si>
  <si>
    <t>管理服务学院</t>
  </si>
  <si>
    <t>化工产业学院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</si>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</sst>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D6" sqref="D6"/>
    </sheetView>
  </sheetViews>
  <sheetFormatPr defaultColWidth="9" defaultRowHeight="13.5" outlineLevelRow="4" outlineLevelCol="3"/>
  <cols>
    <col min="1" max="1" width="11.5" customWidth="1"/>
    <col min="2" max="2" width="26.75" customWidth="1"/>
    <col min="3" max="3" width="26" customWidth="1"/>
    <col min="4" max="4" width="32.875" customWidth="1"/>
  </cols>
  <sheetData>
    <row r="1" ht="24" spans="1:4">
      <c r="A1" s="4" t="s">
        <v>0</v>
      </c>
    </row>
    <row r="2" ht="63" customHeight="1" spans="1:4">
      <c r="A2" s="5" t="s">
        <v>1</v>
      </c>
      <c r="B2" s="5"/>
      <c r="C2" s="5"/>
      <c r="D2" s="5"/>
    </row>
    <row r="3" ht="20.25" spans="1:4">
      <c r="A3" s="6" t="s">
        <v>2</v>
      </c>
      <c r="B3" s="7" t="s">
        <v>3</v>
      </c>
      <c r="C3" s="7" t="s">
        <v>4</v>
      </c>
      <c r="D3" s="7" t="s">
        <v>5</v>
      </c>
    </row>
    <row r="4" ht="20.25" spans="1:4">
      <c r="A4" s="8"/>
      <c r="B4" s="9"/>
      <c r="C4" s="9"/>
      <c r="D4" s="9"/>
    </row>
    <row r="5" ht="20.25" spans="1:4">
      <c r="A5" s="8"/>
      <c r="B5" s="9"/>
      <c r="C5" s="9"/>
      <c r="D5" s="10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D14"/>
  <sheetViews>
    <sheetView topLeftCell="A10" workbookViewId="0">
      <selection activeCell="D24" sqref="D24"/>
    </sheetView>
  </sheetViews>
  <sheetFormatPr defaultColWidth="9" defaultRowHeight="13.5" outlineLevelCol="3"/>
  <cols>
    <col min="1" max="1" width="16.5" customWidth="1"/>
    <col min="2" max="2" width="21.875" customWidth="1"/>
    <col min="3" max="3" width="20.5" customWidth="1"/>
    <col min="4" max="4" width="32.375" customWidth="1"/>
  </cols>
  <sheetData>
    <row r="10" ht="24" spans="1:4">
      <c r="A10" s="4" t="s">
        <v>0</v>
      </c>
    </row>
    <row r="11" ht="24.75" spans="1:4">
      <c r="A11" s="5" t="s">
        <v>6</v>
      </c>
      <c r="B11" s="5"/>
      <c r="C11" s="5"/>
      <c r="D11" s="5"/>
    </row>
    <row r="12" ht="20.25" spans="1:4">
      <c r="A12" s="6" t="s">
        <v>2</v>
      </c>
      <c r="B12" s="7" t="s">
        <v>7</v>
      </c>
      <c r="C12" s="7" t="s">
        <v>8</v>
      </c>
      <c r="D12" s="7" t="s">
        <v>5</v>
      </c>
    </row>
    <row r="13" ht="20.25" spans="1:4">
      <c r="A13" s="8"/>
      <c r="B13" s="9"/>
      <c r="C13" s="9"/>
      <c r="D13" s="9"/>
    </row>
    <row r="14" ht="20.25" spans="1:4">
      <c r="A14" s="8"/>
      <c r="B14" s="9"/>
      <c r="C14" s="9"/>
      <c r="D14" s="10"/>
    </row>
  </sheetData>
  <mergeCells count="1">
    <mergeCell ref="A11:D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G6" sqref="G6"/>
    </sheetView>
  </sheetViews>
  <sheetFormatPr defaultColWidth="9" defaultRowHeight="13.5" outlineLevelRow="4" outlineLevelCol="3"/>
  <cols>
    <col min="1" max="1" width="11.375" customWidth="1"/>
    <col min="2" max="2" width="21.625" customWidth="1"/>
    <col min="3" max="3" width="25.875" customWidth="1"/>
    <col min="4" max="4" width="24.625" customWidth="1"/>
  </cols>
  <sheetData>
    <row r="1" ht="24" spans="1:4">
      <c r="A1" s="4" t="s">
        <v>0</v>
      </c>
    </row>
    <row r="2" ht="24.75" spans="1:4">
      <c r="A2" s="5" t="s">
        <v>9</v>
      </c>
      <c r="B2" s="5"/>
      <c r="C2" s="5"/>
      <c r="D2" s="5"/>
    </row>
    <row r="3" ht="20.25" spans="1:4">
      <c r="A3" s="6" t="s">
        <v>2</v>
      </c>
      <c r="B3" s="7" t="s">
        <v>10</v>
      </c>
      <c r="C3" s="7" t="s">
        <v>11</v>
      </c>
      <c r="D3" s="7" t="s">
        <v>5</v>
      </c>
    </row>
    <row r="4" ht="20.25" spans="1:4">
      <c r="A4" s="8"/>
      <c r="B4" s="9"/>
      <c r="C4" s="9"/>
      <c r="D4" s="9"/>
    </row>
    <row r="5" ht="20.25" spans="1:4">
      <c r="A5" s="8"/>
      <c r="B5" s="9"/>
      <c r="C5" s="9"/>
      <c r="D5" s="10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26" sqref="F26"/>
    </sheetView>
  </sheetViews>
  <sheetFormatPr defaultColWidth="9" defaultRowHeight="13.5" outlineLevelCol="6"/>
  <cols>
    <col min="1" max="1" width="19.75" style="1" customWidth="1"/>
    <col min="2" max="2" width="9" style="1" customWidth="1"/>
    <col min="3" max="3" width="10.25" style="1" customWidth="1"/>
    <col min="4" max="4" width="11" style="1" customWidth="1"/>
    <col min="5" max="5" width="13.75" style="1" customWidth="1"/>
    <col min="6" max="6" width="22.625" style="1" customWidth="1"/>
    <col min="7" max="7" width="19.25" style="1" customWidth="1"/>
  </cols>
  <sheetData>
    <row r="1" ht="37" customHeight="1" spans="1:7">
      <c r="A1" s="1" t="s">
        <v>12</v>
      </c>
    </row>
    <row r="2" spans="1:7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</row>
    <row r="3" spans="1:7">
      <c r="A3" s="2" t="s">
        <v>19</v>
      </c>
      <c r="B3" s="2">
        <v>10</v>
      </c>
      <c r="C3" s="2">
        <v>761</v>
      </c>
      <c r="D3" s="2">
        <v>133</v>
      </c>
      <c r="E3" s="2">
        <v>3</v>
      </c>
      <c r="F3" s="2">
        <f>ROUND(C3*0.05,0)</f>
        <v>38</v>
      </c>
      <c r="G3" s="2">
        <f>ROUND(D3*0.1,0)</f>
        <v>13</v>
      </c>
    </row>
    <row r="4" spans="1:7">
      <c r="A4" s="2" t="s">
        <v>20</v>
      </c>
      <c r="B4" s="2">
        <v>6</v>
      </c>
      <c r="C4" s="2">
        <v>536</v>
      </c>
      <c r="D4" s="2">
        <v>81</v>
      </c>
      <c r="E4" s="2">
        <v>2</v>
      </c>
      <c r="F4" s="2">
        <f t="shared" ref="F4:F10" si="0">ROUND(C4*0.05,0)</f>
        <v>27</v>
      </c>
      <c r="G4" s="2">
        <f t="shared" ref="G4:G10" si="1">ROUND(D4*0.1,0)</f>
        <v>8</v>
      </c>
    </row>
    <row r="5" spans="1:7">
      <c r="A5" s="2" t="s">
        <v>21</v>
      </c>
      <c r="B5" s="2">
        <v>8</v>
      </c>
      <c r="C5" s="2">
        <v>628</v>
      </c>
      <c r="D5" s="2">
        <v>118</v>
      </c>
      <c r="E5" s="2">
        <v>3</v>
      </c>
      <c r="F5" s="2">
        <f t="shared" si="0"/>
        <v>31</v>
      </c>
      <c r="G5" s="2">
        <f t="shared" si="1"/>
        <v>12</v>
      </c>
    </row>
    <row r="6" spans="1:7">
      <c r="A6" s="2" t="s">
        <v>22</v>
      </c>
      <c r="B6" s="2">
        <v>6</v>
      </c>
      <c r="C6" s="2">
        <v>552</v>
      </c>
      <c r="D6" s="2">
        <v>99</v>
      </c>
      <c r="E6" s="2">
        <v>2</v>
      </c>
      <c r="F6" s="2">
        <f t="shared" si="0"/>
        <v>28</v>
      </c>
      <c r="G6" s="2">
        <f t="shared" si="1"/>
        <v>10</v>
      </c>
    </row>
    <row r="7" spans="1:7">
      <c r="A7" s="2" t="s">
        <v>23</v>
      </c>
      <c r="B7" s="3">
        <v>13</v>
      </c>
      <c r="C7" s="3">
        <v>1055</v>
      </c>
      <c r="D7" s="3">
        <v>176</v>
      </c>
      <c r="E7" s="2">
        <v>4</v>
      </c>
      <c r="F7" s="2">
        <f t="shared" si="0"/>
        <v>53</v>
      </c>
      <c r="G7" s="2">
        <f t="shared" si="1"/>
        <v>18</v>
      </c>
    </row>
    <row r="8" spans="1:7">
      <c r="A8" s="2" t="s">
        <v>24</v>
      </c>
      <c r="B8" s="2">
        <v>7</v>
      </c>
      <c r="C8" s="2">
        <v>508</v>
      </c>
      <c r="D8" s="2">
        <v>99</v>
      </c>
      <c r="E8" s="2">
        <v>2</v>
      </c>
      <c r="F8" s="2">
        <f t="shared" si="0"/>
        <v>25</v>
      </c>
      <c r="G8" s="2">
        <f t="shared" si="1"/>
        <v>10</v>
      </c>
    </row>
    <row r="9" spans="1:7">
      <c r="A9" s="2" t="s">
        <v>25</v>
      </c>
      <c r="B9" s="2">
        <v>6</v>
      </c>
      <c r="C9" s="2">
        <v>296</v>
      </c>
      <c r="D9" s="2">
        <v>66</v>
      </c>
      <c r="E9" s="2">
        <v>2</v>
      </c>
      <c r="F9" s="2">
        <f t="shared" si="0"/>
        <v>15</v>
      </c>
      <c r="G9" s="2">
        <f t="shared" si="1"/>
        <v>7</v>
      </c>
    </row>
    <row r="10" spans="1:7">
      <c r="A10" s="2" t="s">
        <v>26</v>
      </c>
      <c r="B10" s="2">
        <f>SUM(B3:B9)</f>
        <v>56</v>
      </c>
      <c r="C10" s="2">
        <f>SUM(C3:C9)</f>
        <v>4336</v>
      </c>
      <c r="D10" s="2">
        <f>SUM(D3:D9)</f>
        <v>772</v>
      </c>
      <c r="E10" s="2">
        <f>SUM(E3:E9)</f>
        <v>18</v>
      </c>
      <c r="F10" s="2">
        <f t="shared" si="0"/>
        <v>217</v>
      </c>
      <c r="G10" s="2">
        <f>SUM(G3:G9)</f>
        <v>78</v>
      </c>
    </row>
    <row r="18" spans="7:7">
      <c r="G18"/>
    </row>
    <row r="19" spans="7:7">
      <c r="G19"/>
    </row>
    <row r="20" spans="7:7">
      <c r="G20"/>
    </row>
    <row r="21" spans="7:7">
      <c r="G21"/>
    </row>
    <row r="22" spans="7:7">
      <c r="G22"/>
    </row>
    <row r="23" spans="7:7">
      <c r="G23"/>
    </row>
    <row r="24" spans="7:7">
      <c r="G24"/>
    </row>
    <row r="25" spans="7:7">
      <c r="G25"/>
    </row>
    <row r="26" spans="7:7">
      <c r="G26"/>
    </row>
    <row r="27" spans="7:7">
      <c r="G27"/>
    </row>
    <row r="28" spans="7:7">
      <c r="G2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优秀连队</vt:lpstr>
      <vt:lpstr>内务整理标兵寝室</vt:lpstr>
      <vt:lpstr>军训优秀学员</vt:lpstr>
      <vt:lpstr>指标分配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2023-05-12T11:15:00Z</dcterms:created>
  <dcterms:modified xsi:type="dcterms:W3CDTF">2026-09-20T02:42:56Z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A7DB9106C467489786EE99478F43577A_13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