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30" windowHeight="13050" activeTab="1"/>
  </bookViews>
  <sheets>
    <sheet name="个人项目" sheetId="1" r:id="rId1"/>
    <sheet name="集体项目" sheetId="2" r:id="rId2"/>
  </sheets>
  <calcPr calcId="144525"/>
</workbook>
</file>

<file path=xl/sharedStrings.xml><?xml version="1.0" encoding="utf-8"?>
<sst xmlns="http://schemas.openxmlformats.org/spreadsheetml/2006/main" count="75">
  <si>
    <t>2016-2017学年度学生个人校级评先评优项目情况一览表（专科）</t>
  </si>
  <si>
    <t>系</t>
  </si>
  <si>
    <t>校优秀学生奖学金</t>
  </si>
  <si>
    <t>三好学生</t>
  </si>
  <si>
    <t>优秀学生干部</t>
  </si>
  <si>
    <t>优秀团员</t>
  </si>
  <si>
    <t>一等奖学金（2000元/人）</t>
  </si>
  <si>
    <t>二等奖学金（1000元/人）</t>
  </si>
  <si>
    <t>三等奖学金（500元/人）</t>
  </si>
  <si>
    <t>小计金额（元）</t>
  </si>
  <si>
    <t>电子信息系</t>
  </si>
  <si>
    <t>社会事业系</t>
  </si>
  <si>
    <t>经济贸易系</t>
  </si>
  <si>
    <t>机电工程系</t>
  </si>
  <si>
    <t>建筑工程系</t>
  </si>
  <si>
    <t>园林园艺系</t>
  </si>
  <si>
    <t>合计</t>
  </si>
  <si>
    <t>2016-2017学年度学生个人校级评先评优项目情况一览表（五年制）</t>
  </si>
  <si>
    <t>电大</t>
  </si>
  <si>
    <t>技师学院</t>
  </si>
  <si>
    <t>总计</t>
  </si>
  <si>
    <t>2017-2018学年度院级先进集体评选项目一览表</t>
  </si>
  <si>
    <t>序号</t>
  </si>
  <si>
    <t>院(系)/部</t>
  </si>
  <si>
    <t>年级</t>
  </si>
  <si>
    <t>专业</t>
  </si>
  <si>
    <t>班级名称</t>
  </si>
  <si>
    <t>评选集体项目</t>
  </si>
  <si>
    <t>计算机网络技术</t>
  </si>
  <si>
    <t>2017级计算机网络技术2班</t>
  </si>
  <si>
    <t>先进班集体</t>
  </si>
  <si>
    <t>计算机应用技术（大数据）</t>
  </si>
  <si>
    <t>2017级计算机应用技术（大数据）1班</t>
  </si>
  <si>
    <t>旅游管理</t>
  </si>
  <si>
    <t>2016级旅游管理</t>
  </si>
  <si>
    <t>2017级旅游管理</t>
  </si>
  <si>
    <t>物流管理</t>
  </si>
  <si>
    <t>2016级物流1班</t>
  </si>
  <si>
    <t>电子商务</t>
  </si>
  <si>
    <t>2017级电商2班</t>
  </si>
  <si>
    <t>会计电算化</t>
  </si>
  <si>
    <t>2017级会计1班</t>
  </si>
  <si>
    <t>模具设计与制造</t>
  </si>
  <si>
    <t>2016级模具设计与制造1班</t>
  </si>
  <si>
    <t>机电一体化技术</t>
  </si>
  <si>
    <t>2016级机电一体化技术2班</t>
  </si>
  <si>
    <t>汽车制造与装配技术</t>
  </si>
  <si>
    <t>2017级汽车制造与装配技术1班</t>
  </si>
  <si>
    <t>建筑装饰工程技术</t>
  </si>
  <si>
    <t>2017建筑装饰工程技术1班</t>
  </si>
  <si>
    <t>工程造价</t>
  </si>
  <si>
    <t>2016级工程造价1班</t>
  </si>
  <si>
    <t>园艺技术</t>
  </si>
  <si>
    <t>应用电子技术</t>
  </si>
  <si>
    <t>2017级应用电子技术1班</t>
  </si>
  <si>
    <t>优秀团支部</t>
  </si>
  <si>
    <t>计算机应用技术</t>
  </si>
  <si>
    <t>计算机应用技术3班</t>
  </si>
  <si>
    <t>酒店管理</t>
  </si>
  <si>
    <t>2017级酒店管理3班（国际邮轮乘务）</t>
  </si>
  <si>
    <t>服装设计与工艺</t>
  </si>
  <si>
    <t>2017级服装设计与工艺</t>
  </si>
  <si>
    <t>20117会计2班</t>
  </si>
  <si>
    <t>市场营销</t>
  </si>
  <si>
    <t>2016营销3班</t>
  </si>
  <si>
    <t>2016电商3班</t>
  </si>
  <si>
    <t>2016级机电一体化技术3班</t>
  </si>
  <si>
    <t>数控技术</t>
  </si>
  <si>
    <t>2017级数控技术1班</t>
  </si>
  <si>
    <t>汽车营销与服务</t>
  </si>
  <si>
    <t>2017级汽车营销与服务1班</t>
  </si>
  <si>
    <t>2017级工程造价2班</t>
  </si>
  <si>
    <t>建筑工程技术</t>
  </si>
  <si>
    <t>2016级建筑工程技术2班</t>
  </si>
  <si>
    <t>园林技术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</si>
</sst>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11"/>
      <color theme="1"/>
      <name val="微软雅黑"/>
      <charset val="134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28" fillId="14" borderId="11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opLeftCell="A13" workbookViewId="0">
      <selection activeCell="B21" sqref="B21"/>
    </sheetView>
  </sheetViews>
  <sheetFormatPr defaultColWidth="9" defaultRowHeight="24" customHeight="1"/>
  <cols>
    <col min="1" max="1" width="11.25" customWidth="1"/>
    <col min="2" max="2" width="10.25" customWidth="1"/>
    <col min="3" max="3" width="12" customWidth="1"/>
    <col min="4" max="4" width="10.5" customWidth="1"/>
    <col min="5" max="5" width="12.25" customWidth="1"/>
    <col min="6" max="7" width="11.75" customWidth="1"/>
    <col min="8" max="8" width="13.5" customWidth="1"/>
    <col min="9" max="9" width="11.625" customWidth="1"/>
    <col min="10" max="10" width="12.75" customWidth="1"/>
    <col min="11" max="11" width="11" customWidth="1"/>
  </cols>
  <sheetData>
    <row r="1" ht="23.25" customHeight="1" spans="1:1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="13" customFormat="1" ht="20.25" customHeight="1" spans="1:11">
      <c r="A2" s="5" t="s">
        <v>1</v>
      </c>
      <c r="B2" s="5" t="s">
        <v>2</v>
      </c>
      <c r="C2" s="5"/>
      <c r="D2" s="5"/>
      <c r="E2" s="5"/>
      <c r="F2" s="5"/>
      <c r="G2" s="5"/>
      <c r="H2" s="5"/>
      <c r="I2" s="5" t="s">
        <v>3</v>
      </c>
      <c r="J2" s="5" t="s">
        <v>4</v>
      </c>
      <c r="K2" s="5" t="s">
        <v>5</v>
      </c>
    </row>
    <row r="3" s="13" customFormat="1" ht="20.25" customHeight="1" spans="1:11">
      <c r="A3" s="5"/>
      <c r="B3" s="5" t="s">
        <v>6</v>
      </c>
      <c r="C3" s="5"/>
      <c r="D3" s="5" t="s">
        <v>7</v>
      </c>
      <c r="E3" s="5"/>
      <c r="F3" s="5" t="s">
        <v>8</v>
      </c>
      <c r="G3" s="5"/>
      <c r="H3" s="5" t="s">
        <v>9</v>
      </c>
      <c r="I3" s="5"/>
      <c r="J3" s="5"/>
      <c r="K3" s="5"/>
    </row>
    <row r="4" s="13" customFormat="1" ht="17.25" customHeight="1" spans="1:11">
      <c r="A4" s="5" t="s">
        <v>10</v>
      </c>
      <c r="B4" s="5">
        <v>24</v>
      </c>
      <c r="C4" s="16">
        <f>B4*2000</f>
        <v>48000</v>
      </c>
      <c r="D4" s="5">
        <v>49</v>
      </c>
      <c r="E4" s="16">
        <f>D4*1000</f>
        <v>49000</v>
      </c>
      <c r="F4" s="5">
        <v>73</v>
      </c>
      <c r="G4" s="16">
        <f>F4*500</f>
        <v>36500</v>
      </c>
      <c r="H4" s="16">
        <f>C4+E4+G4</f>
        <v>133500</v>
      </c>
      <c r="I4" s="5">
        <v>81</v>
      </c>
      <c r="J4" s="5">
        <v>40</v>
      </c>
      <c r="K4" s="5">
        <v>41</v>
      </c>
    </row>
    <row r="5" s="13" customFormat="1" ht="17.25" customHeight="1" spans="1:11">
      <c r="A5" s="5" t="s">
        <v>11</v>
      </c>
      <c r="B5" s="5">
        <v>18</v>
      </c>
      <c r="C5" s="16">
        <f t="shared" ref="C5:C9" si="0">B5*2000</f>
        <v>36000</v>
      </c>
      <c r="D5" s="5">
        <v>36</v>
      </c>
      <c r="E5" s="16">
        <f t="shared" ref="E5:E9" si="1">D5*1000</f>
        <v>36000</v>
      </c>
      <c r="F5" s="5">
        <v>54</v>
      </c>
      <c r="G5" s="16">
        <f t="shared" ref="G5:G9" si="2">F5*500</f>
        <v>27000</v>
      </c>
      <c r="H5" s="16">
        <f t="shared" ref="H5:H9" si="3">C5+E5+G5</f>
        <v>99000</v>
      </c>
      <c r="I5" s="5">
        <v>60</v>
      </c>
      <c r="J5" s="5">
        <v>30</v>
      </c>
      <c r="K5" s="5">
        <v>30</v>
      </c>
    </row>
    <row r="6" s="13" customFormat="1" ht="17.25" customHeight="1" spans="1:11">
      <c r="A6" s="5" t="s">
        <v>12</v>
      </c>
      <c r="B6" s="5">
        <v>46</v>
      </c>
      <c r="C6" s="16">
        <f t="shared" si="0"/>
        <v>92000</v>
      </c>
      <c r="D6" s="5">
        <v>92</v>
      </c>
      <c r="E6" s="16">
        <f t="shared" si="1"/>
        <v>92000</v>
      </c>
      <c r="F6" s="5">
        <v>139</v>
      </c>
      <c r="G6" s="16">
        <f t="shared" si="2"/>
        <v>69500</v>
      </c>
      <c r="H6" s="16">
        <f t="shared" si="3"/>
        <v>253500</v>
      </c>
      <c r="I6" s="5">
        <v>154</v>
      </c>
      <c r="J6" s="5">
        <v>77</v>
      </c>
      <c r="K6" s="5">
        <v>77</v>
      </c>
    </row>
    <row r="7" s="13" customFormat="1" ht="17.25" customHeight="1" spans="1:11">
      <c r="A7" s="5" t="s">
        <v>13</v>
      </c>
      <c r="B7" s="5">
        <v>39</v>
      </c>
      <c r="C7" s="16">
        <f t="shared" si="0"/>
        <v>78000</v>
      </c>
      <c r="D7" s="5">
        <v>78</v>
      </c>
      <c r="E7" s="16">
        <f t="shared" si="1"/>
        <v>78000</v>
      </c>
      <c r="F7" s="5">
        <v>117</v>
      </c>
      <c r="G7" s="16">
        <f t="shared" si="2"/>
        <v>58500</v>
      </c>
      <c r="H7" s="16">
        <f t="shared" si="3"/>
        <v>214500</v>
      </c>
      <c r="I7" s="5">
        <v>130</v>
      </c>
      <c r="J7" s="5">
        <v>65</v>
      </c>
      <c r="K7" s="5">
        <v>65</v>
      </c>
    </row>
    <row r="8" s="13" customFormat="1" ht="17.25" customHeight="1" spans="1:11">
      <c r="A8" s="5" t="s">
        <v>14</v>
      </c>
      <c r="B8" s="5">
        <v>27</v>
      </c>
      <c r="C8" s="16">
        <f t="shared" si="0"/>
        <v>54000</v>
      </c>
      <c r="D8" s="5">
        <v>54</v>
      </c>
      <c r="E8" s="16">
        <f t="shared" si="1"/>
        <v>54000</v>
      </c>
      <c r="F8" s="5">
        <v>80</v>
      </c>
      <c r="G8" s="16">
        <f t="shared" si="2"/>
        <v>40000</v>
      </c>
      <c r="H8" s="16">
        <f t="shared" si="3"/>
        <v>148000</v>
      </c>
      <c r="I8" s="5">
        <v>89</v>
      </c>
      <c r="J8" s="5">
        <v>45</v>
      </c>
      <c r="K8" s="5">
        <v>44</v>
      </c>
    </row>
    <row r="9" s="13" customFormat="1" ht="17.25" customHeight="1" spans="1:11">
      <c r="A9" s="5" t="s">
        <v>15</v>
      </c>
      <c r="B9" s="5">
        <v>8</v>
      </c>
      <c r="C9" s="16">
        <f t="shared" si="0"/>
        <v>16000</v>
      </c>
      <c r="D9" s="5">
        <v>16</v>
      </c>
      <c r="E9" s="16">
        <f t="shared" si="1"/>
        <v>16000</v>
      </c>
      <c r="F9" s="5">
        <v>25</v>
      </c>
      <c r="G9" s="16">
        <f t="shared" si="2"/>
        <v>12500</v>
      </c>
      <c r="H9" s="16">
        <f t="shared" si="3"/>
        <v>44500</v>
      </c>
      <c r="I9" s="5">
        <v>27</v>
      </c>
      <c r="J9" s="5">
        <v>14</v>
      </c>
      <c r="K9" s="5">
        <v>14</v>
      </c>
    </row>
    <row r="10" ht="17.25" customHeight="1" spans="1:11">
      <c r="A10" s="17" t="s">
        <v>16</v>
      </c>
      <c r="B10" s="5">
        <f>SUM(B4:B9)</f>
        <v>162</v>
      </c>
      <c r="C10" s="16">
        <f t="shared" ref="C10:K10" si="4">SUM(C4:C9)</f>
        <v>324000</v>
      </c>
      <c r="D10" s="5">
        <f t="shared" si="4"/>
        <v>325</v>
      </c>
      <c r="E10" s="16">
        <f t="shared" si="4"/>
        <v>325000</v>
      </c>
      <c r="F10" s="5">
        <f t="shared" si="4"/>
        <v>488</v>
      </c>
      <c r="G10" s="16">
        <f t="shared" si="4"/>
        <v>244000</v>
      </c>
      <c r="H10" s="16">
        <f t="shared" si="4"/>
        <v>893000</v>
      </c>
      <c r="I10" s="5">
        <f t="shared" si="4"/>
        <v>541</v>
      </c>
      <c r="J10" s="5">
        <f t="shared" si="4"/>
        <v>271</v>
      </c>
      <c r="K10" s="5">
        <f t="shared" si="4"/>
        <v>271</v>
      </c>
    </row>
    <row r="11" ht="15.75" customHeight="1"/>
    <row r="12" ht="17.25" customHeight="1" spans="1:11">
      <c r="A12" s="15" t="s">
        <v>17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customHeight="1" spans="1:11">
      <c r="A13" s="5" t="s">
        <v>1</v>
      </c>
      <c r="B13" s="5" t="s">
        <v>2</v>
      </c>
      <c r="C13" s="5"/>
      <c r="D13" s="5"/>
      <c r="E13" s="5"/>
      <c r="F13" s="5"/>
      <c r="G13" s="5"/>
      <c r="H13" s="5"/>
      <c r="I13" s="5" t="s">
        <v>3</v>
      </c>
      <c r="J13" s="5" t="s">
        <v>4</v>
      </c>
      <c r="K13" s="5" t="s">
        <v>5</v>
      </c>
    </row>
    <row r="14" customHeight="1" spans="1:11">
      <c r="A14" s="5"/>
      <c r="B14" s="5" t="s">
        <v>6</v>
      </c>
      <c r="C14" s="5"/>
      <c r="D14" s="5" t="s">
        <v>7</v>
      </c>
      <c r="E14" s="5"/>
      <c r="F14" s="5" t="s">
        <v>8</v>
      </c>
      <c r="G14" s="5"/>
      <c r="H14" s="5" t="s">
        <v>9</v>
      </c>
      <c r="I14" s="5"/>
      <c r="J14" s="5"/>
      <c r="K14" s="5"/>
    </row>
    <row r="15" ht="18" customHeight="1" spans="1:11">
      <c r="A15" s="5" t="s">
        <v>11</v>
      </c>
      <c r="B15" s="5">
        <v>1</v>
      </c>
      <c r="C15" s="16">
        <f>B15*2000</f>
        <v>2000</v>
      </c>
      <c r="D15" s="5">
        <v>3</v>
      </c>
      <c r="E15" s="16">
        <f>D15*1000</f>
        <v>3000</v>
      </c>
      <c r="F15" s="5">
        <v>5</v>
      </c>
      <c r="G15" s="16">
        <f>F15*500</f>
        <v>2500</v>
      </c>
      <c r="H15" s="16">
        <f>C15+E15+G15</f>
        <v>7500</v>
      </c>
      <c r="I15" s="5">
        <v>5</v>
      </c>
      <c r="J15" s="5">
        <v>3</v>
      </c>
      <c r="K15" s="5">
        <v>3</v>
      </c>
    </row>
    <row r="16" ht="18" customHeight="1" spans="1:11">
      <c r="A16" s="5" t="s">
        <v>12</v>
      </c>
      <c r="B16" s="5">
        <v>2</v>
      </c>
      <c r="C16" s="16">
        <f>B16*2000</f>
        <v>4000</v>
      </c>
      <c r="D16" s="5">
        <v>3</v>
      </c>
      <c r="E16" s="16">
        <f>D16*1000</f>
        <v>3000</v>
      </c>
      <c r="F16" s="5">
        <v>4</v>
      </c>
      <c r="G16" s="16">
        <f>F16*500</f>
        <v>2000</v>
      </c>
      <c r="H16" s="16">
        <f>C16+E16+G16</f>
        <v>9000</v>
      </c>
      <c r="I16" s="5">
        <v>5</v>
      </c>
      <c r="J16" s="5">
        <v>2</v>
      </c>
      <c r="K16" s="5">
        <v>2</v>
      </c>
    </row>
    <row r="17" ht="18" customHeight="1" spans="1:11">
      <c r="A17" s="5" t="s">
        <v>13</v>
      </c>
      <c r="B17" s="5">
        <v>2</v>
      </c>
      <c r="C17" s="16">
        <f>B17*2000</f>
        <v>4000</v>
      </c>
      <c r="D17" s="5">
        <v>5</v>
      </c>
      <c r="E17" s="16">
        <f>D17*1000</f>
        <v>5000</v>
      </c>
      <c r="F17" s="5">
        <v>6</v>
      </c>
      <c r="G17" s="16">
        <f>F17*500</f>
        <v>3000</v>
      </c>
      <c r="H17" s="16">
        <f>C17+E17+G17</f>
        <v>12000</v>
      </c>
      <c r="I17" s="5">
        <v>6</v>
      </c>
      <c r="J17" s="5">
        <v>3</v>
      </c>
      <c r="K17" s="5">
        <v>3</v>
      </c>
    </row>
    <row r="18" ht="18" customHeight="1" spans="1:11">
      <c r="A18" s="5" t="s">
        <v>14</v>
      </c>
      <c r="B18" s="5">
        <v>2</v>
      </c>
      <c r="C18" s="16">
        <f>B18*2000</f>
        <v>4000</v>
      </c>
      <c r="D18" s="5">
        <v>4</v>
      </c>
      <c r="E18" s="16">
        <f>D18*1000</f>
        <v>4000</v>
      </c>
      <c r="F18" s="5">
        <v>6</v>
      </c>
      <c r="G18" s="16">
        <f>F18*500</f>
        <v>3000</v>
      </c>
      <c r="H18" s="16">
        <f>C18+E18+G18</f>
        <v>11000</v>
      </c>
      <c r="I18" s="5">
        <v>6</v>
      </c>
      <c r="J18" s="5">
        <v>4</v>
      </c>
      <c r="K18" s="5">
        <v>4</v>
      </c>
    </row>
    <row r="19" ht="18" customHeight="1" spans="1:11">
      <c r="A19" s="18" t="s">
        <v>18</v>
      </c>
      <c r="B19" s="5"/>
      <c r="C19" s="16"/>
      <c r="D19" s="5"/>
      <c r="E19" s="16"/>
      <c r="F19" s="5"/>
      <c r="G19" s="16"/>
      <c r="H19" s="16"/>
      <c r="I19" s="5"/>
      <c r="J19" s="5"/>
      <c r="K19" s="5"/>
    </row>
    <row r="20" ht="18" customHeight="1" spans="1:11">
      <c r="A20" s="18" t="s">
        <v>19</v>
      </c>
      <c r="B20" s="5"/>
      <c r="C20" s="16"/>
      <c r="D20" s="5"/>
      <c r="E20" s="16"/>
      <c r="F20" s="5"/>
      <c r="G20" s="16"/>
      <c r="H20" s="16"/>
      <c r="I20" s="5"/>
      <c r="J20" s="5"/>
      <c r="K20" s="5"/>
    </row>
    <row r="21" ht="18" customHeight="1" spans="1:11">
      <c r="A21" s="17" t="s">
        <v>16</v>
      </c>
      <c r="B21" s="5">
        <f t="shared" ref="B21:K21" si="5">SUM(B15:B18)</f>
        <v>7</v>
      </c>
      <c r="C21" s="16">
        <f t="shared" si="5"/>
        <v>14000</v>
      </c>
      <c r="D21" s="5">
        <f t="shared" si="5"/>
        <v>15</v>
      </c>
      <c r="E21" s="16">
        <f t="shared" si="5"/>
        <v>15000</v>
      </c>
      <c r="F21" s="5">
        <f t="shared" si="5"/>
        <v>21</v>
      </c>
      <c r="G21" s="16">
        <f t="shared" si="5"/>
        <v>10500</v>
      </c>
      <c r="H21" s="16">
        <f t="shared" si="5"/>
        <v>39500</v>
      </c>
      <c r="I21" s="5">
        <f t="shared" si="5"/>
        <v>22</v>
      </c>
      <c r="J21" s="5">
        <f t="shared" si="5"/>
        <v>12</v>
      </c>
      <c r="K21" s="5">
        <f t="shared" si="5"/>
        <v>12</v>
      </c>
    </row>
    <row r="22" ht="18" customHeight="1" spans="1:11">
      <c r="A22" s="19"/>
      <c r="B22" s="20"/>
      <c r="C22" s="21"/>
      <c r="D22" s="20"/>
      <c r="E22" s="21"/>
      <c r="F22" s="20"/>
      <c r="G22" s="21"/>
      <c r="H22" s="21"/>
      <c r="I22" s="20"/>
      <c r="J22" s="20"/>
      <c r="K22" s="20"/>
    </row>
    <row r="23" s="13" customFormat="1" ht="25.5" customHeight="1" spans="1:11">
      <c r="A23" s="5" t="s">
        <v>1</v>
      </c>
      <c r="B23" s="22" t="s">
        <v>2</v>
      </c>
      <c r="C23" s="22"/>
      <c r="D23" s="22"/>
      <c r="E23" s="22"/>
      <c r="F23" s="22"/>
      <c r="G23" s="22"/>
      <c r="H23" s="22"/>
      <c r="I23" s="22" t="s">
        <v>3</v>
      </c>
      <c r="J23" s="22" t="s">
        <v>4</v>
      </c>
      <c r="K23" s="22" t="s">
        <v>5</v>
      </c>
    </row>
    <row r="24" s="13" customFormat="1" ht="25.5" customHeight="1" spans="1:11">
      <c r="A24" s="5"/>
      <c r="B24" s="23" t="s">
        <v>6</v>
      </c>
      <c r="C24" s="23"/>
      <c r="D24" s="23" t="s">
        <v>7</v>
      </c>
      <c r="E24" s="23"/>
      <c r="F24" s="23" t="s">
        <v>8</v>
      </c>
      <c r="G24" s="23"/>
      <c r="H24" s="23" t="s">
        <v>9</v>
      </c>
      <c r="I24" s="22"/>
      <c r="J24" s="22"/>
      <c r="K24" s="22"/>
    </row>
    <row r="25" s="14" customFormat="1" customHeight="1" spans="1:11">
      <c r="A25" s="24" t="s">
        <v>20</v>
      </c>
      <c r="B25" s="24">
        <f>SUM(B21,B10)</f>
        <v>169</v>
      </c>
      <c r="C25" s="24">
        <f t="shared" ref="C25:K25" si="6">SUM(C21,C10)</f>
        <v>338000</v>
      </c>
      <c r="D25" s="24">
        <f t="shared" si="6"/>
        <v>340</v>
      </c>
      <c r="E25" s="24">
        <f t="shared" si="6"/>
        <v>340000</v>
      </c>
      <c r="F25" s="24">
        <f t="shared" si="6"/>
        <v>509</v>
      </c>
      <c r="G25" s="24">
        <f t="shared" si="6"/>
        <v>254500</v>
      </c>
      <c r="H25" s="24">
        <f t="shared" si="6"/>
        <v>932500</v>
      </c>
      <c r="I25" s="24">
        <f t="shared" si="6"/>
        <v>563</v>
      </c>
      <c r="J25" s="24">
        <f t="shared" si="6"/>
        <v>283</v>
      </c>
      <c r="K25" s="24">
        <f t="shared" si="6"/>
        <v>283</v>
      </c>
    </row>
  </sheetData>
  <mergeCells count="26">
    <mergeCell ref="A1:K1"/>
    <mergeCell ref="B2:H2"/>
    <mergeCell ref="B3:C3"/>
    <mergeCell ref="D3:E3"/>
    <mergeCell ref="F3:G3"/>
    <mergeCell ref="A12:K12"/>
    <mergeCell ref="B13:H13"/>
    <mergeCell ref="B14:C14"/>
    <mergeCell ref="D14:E14"/>
    <mergeCell ref="F14:G14"/>
    <mergeCell ref="B23:H23"/>
    <mergeCell ref="B24:C24"/>
    <mergeCell ref="D24:E24"/>
    <mergeCell ref="F24:G24"/>
    <mergeCell ref="A2:A3"/>
    <mergeCell ref="A13:A14"/>
    <mergeCell ref="A23:A24"/>
    <mergeCell ref="I2:I3"/>
    <mergeCell ref="I13:I14"/>
    <mergeCell ref="I23:I24"/>
    <mergeCell ref="J2:J3"/>
    <mergeCell ref="J13:J14"/>
    <mergeCell ref="J23:J24"/>
    <mergeCell ref="K2:K3"/>
    <mergeCell ref="K13:K14"/>
    <mergeCell ref="K23:K24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workbookViewId="0">
      <selection activeCell="P10" sqref="P10"/>
    </sheetView>
  </sheetViews>
  <sheetFormatPr defaultColWidth="9" defaultRowHeight="13.5" outlineLevelCol="5"/>
  <cols>
    <col min="1" max="1" width="5.5" customWidth="1"/>
    <col min="2" max="2" width="11" customWidth="1"/>
    <col min="3" max="3" width="6.25" customWidth="1"/>
    <col min="4" max="4" width="20.375" style="2" customWidth="1"/>
    <col min="5" max="5" width="31.625" customWidth="1"/>
    <col min="6" max="6" width="12" customWidth="1"/>
  </cols>
  <sheetData>
    <row r="1" ht="29.25" customHeight="1" spans="1:6">
      <c r="A1" s="3" t="s">
        <v>21</v>
      </c>
      <c r="B1" s="3"/>
      <c r="C1" s="3"/>
      <c r="D1" s="4"/>
      <c r="E1" s="3"/>
      <c r="F1" s="3"/>
    </row>
    <row r="2" s="1" customFormat="1" ht="23.25" customHeight="1" spans="1:6">
      <c r="A2" s="5" t="s">
        <v>22</v>
      </c>
      <c r="B2" s="6" t="s">
        <v>23</v>
      </c>
      <c r="C2" s="6" t="s">
        <v>24</v>
      </c>
      <c r="D2" s="6" t="s">
        <v>25</v>
      </c>
      <c r="E2" s="6" t="s">
        <v>26</v>
      </c>
      <c r="F2" s="7" t="s">
        <v>27</v>
      </c>
    </row>
    <row r="3" s="1" customFormat="1" ht="23.25" customHeight="1" spans="1:6">
      <c r="A3" s="5">
        <v>1</v>
      </c>
      <c r="B3" s="8" t="s">
        <v>10</v>
      </c>
      <c r="C3" s="8">
        <v>2017</v>
      </c>
      <c r="D3" s="9" t="s">
        <v>28</v>
      </c>
      <c r="E3" s="9" t="s">
        <v>29</v>
      </c>
      <c r="F3" s="7" t="s">
        <v>30</v>
      </c>
    </row>
    <row r="4" s="1" customFormat="1" ht="23.25" customHeight="1" spans="1:6">
      <c r="A4" s="5">
        <v>2</v>
      </c>
      <c r="B4" s="8" t="s">
        <v>10</v>
      </c>
      <c r="C4" s="8">
        <v>2017</v>
      </c>
      <c r="D4" s="9" t="s">
        <v>31</v>
      </c>
      <c r="E4" s="9" t="s">
        <v>32</v>
      </c>
      <c r="F4" s="7" t="s">
        <v>30</v>
      </c>
    </row>
    <row r="5" s="1" customFormat="1" ht="23.25" customHeight="1" spans="1:6">
      <c r="A5" s="5">
        <v>3</v>
      </c>
      <c r="B5" s="8" t="s">
        <v>11</v>
      </c>
      <c r="C5" s="8">
        <v>2016</v>
      </c>
      <c r="D5" s="9" t="s">
        <v>33</v>
      </c>
      <c r="E5" s="9" t="s">
        <v>34</v>
      </c>
      <c r="F5" s="7" t="s">
        <v>30</v>
      </c>
    </row>
    <row r="6" s="1" customFormat="1" ht="23.25" customHeight="1" spans="1:6">
      <c r="A6" s="5">
        <v>4</v>
      </c>
      <c r="B6" s="8" t="s">
        <v>11</v>
      </c>
      <c r="C6" s="8">
        <v>2017</v>
      </c>
      <c r="D6" s="9" t="s">
        <v>33</v>
      </c>
      <c r="E6" s="9" t="s">
        <v>35</v>
      </c>
      <c r="F6" s="7" t="s">
        <v>30</v>
      </c>
    </row>
    <row r="7" s="1" customFormat="1" ht="23.25" customHeight="1" spans="1:6">
      <c r="A7" s="5">
        <v>5</v>
      </c>
      <c r="B7" s="8" t="s">
        <v>12</v>
      </c>
      <c r="C7" s="10">
        <v>2016</v>
      </c>
      <c r="D7" s="11" t="s">
        <v>36</v>
      </c>
      <c r="E7" s="9" t="s">
        <v>37</v>
      </c>
      <c r="F7" s="7" t="s">
        <v>30</v>
      </c>
    </row>
    <row r="8" s="1" customFormat="1" ht="23.25" customHeight="1" spans="1:6">
      <c r="A8" s="5">
        <v>6</v>
      </c>
      <c r="B8" s="8" t="s">
        <v>12</v>
      </c>
      <c r="C8" s="8">
        <v>2017</v>
      </c>
      <c r="D8" s="11" t="s">
        <v>38</v>
      </c>
      <c r="E8" s="9" t="s">
        <v>39</v>
      </c>
      <c r="F8" s="7" t="s">
        <v>30</v>
      </c>
    </row>
    <row r="9" s="1" customFormat="1" ht="23.25" customHeight="1" spans="1:6">
      <c r="A9" s="5">
        <v>7</v>
      </c>
      <c r="B9" s="8" t="s">
        <v>12</v>
      </c>
      <c r="C9" s="8">
        <v>2017</v>
      </c>
      <c r="D9" s="9" t="s">
        <v>40</v>
      </c>
      <c r="E9" s="9" t="s">
        <v>41</v>
      </c>
      <c r="F9" s="7" t="s">
        <v>30</v>
      </c>
    </row>
    <row r="10" s="1" customFormat="1" ht="23.25" customHeight="1" spans="1:6">
      <c r="A10" s="5">
        <v>8</v>
      </c>
      <c r="B10" s="8" t="s">
        <v>13</v>
      </c>
      <c r="C10" s="8">
        <v>2016</v>
      </c>
      <c r="D10" s="9" t="s">
        <v>42</v>
      </c>
      <c r="E10" s="9" t="s">
        <v>43</v>
      </c>
      <c r="F10" s="7" t="s">
        <v>30</v>
      </c>
    </row>
    <row r="11" s="1" customFormat="1" ht="23.25" customHeight="1" spans="1:6">
      <c r="A11" s="5">
        <v>9</v>
      </c>
      <c r="B11" s="8" t="s">
        <v>13</v>
      </c>
      <c r="C11" s="8">
        <v>2016</v>
      </c>
      <c r="D11" s="9" t="s">
        <v>44</v>
      </c>
      <c r="E11" s="9" t="s">
        <v>45</v>
      </c>
      <c r="F11" s="7" t="s">
        <v>30</v>
      </c>
    </row>
    <row r="12" s="1" customFormat="1" ht="23.25" customHeight="1" spans="1:6">
      <c r="A12" s="5">
        <v>10</v>
      </c>
      <c r="B12" s="8" t="s">
        <v>13</v>
      </c>
      <c r="C12" s="8">
        <v>2017</v>
      </c>
      <c r="D12" s="9" t="s">
        <v>46</v>
      </c>
      <c r="E12" s="9" t="s">
        <v>47</v>
      </c>
      <c r="F12" s="7" t="s">
        <v>30</v>
      </c>
    </row>
    <row r="13" s="1" customFormat="1" ht="23.25" customHeight="1" spans="1:6">
      <c r="A13" s="5">
        <v>11</v>
      </c>
      <c r="B13" s="8" t="s">
        <v>14</v>
      </c>
      <c r="C13" s="8">
        <v>2017</v>
      </c>
      <c r="D13" s="9" t="s">
        <v>48</v>
      </c>
      <c r="E13" s="9" t="s">
        <v>49</v>
      </c>
      <c r="F13" s="7" t="s">
        <v>30</v>
      </c>
    </row>
    <row r="14" s="1" customFormat="1" ht="23.25" customHeight="1" spans="1:6">
      <c r="A14" s="5">
        <v>12</v>
      </c>
      <c r="B14" s="8" t="s">
        <v>14</v>
      </c>
      <c r="C14" s="8">
        <v>2016</v>
      </c>
      <c r="D14" s="9" t="s">
        <v>50</v>
      </c>
      <c r="E14" s="9" t="s">
        <v>51</v>
      </c>
      <c r="F14" s="7" t="s">
        <v>30</v>
      </c>
    </row>
    <row r="15" s="1" customFormat="1" ht="23.25" customHeight="1" spans="1:6">
      <c r="A15" s="5">
        <v>13</v>
      </c>
      <c r="B15" s="8" t="s">
        <v>15</v>
      </c>
      <c r="C15" s="9">
        <v>2017</v>
      </c>
      <c r="D15" s="9" t="s">
        <v>52</v>
      </c>
      <c r="E15" s="9" t="s">
        <v>52</v>
      </c>
      <c r="F15" s="7" t="s">
        <v>30</v>
      </c>
    </row>
    <row r="16" s="1" customFormat="1" ht="23.25" customHeight="1" spans="1:6">
      <c r="A16" s="5"/>
      <c r="B16" s="8"/>
      <c r="C16" s="8"/>
      <c r="D16" s="9"/>
      <c r="E16" s="8"/>
      <c r="F16" s="7"/>
    </row>
    <row r="17" s="1" customFormat="1" ht="23.25" customHeight="1" spans="1:6">
      <c r="A17" s="5">
        <v>1</v>
      </c>
      <c r="B17" s="8" t="s">
        <v>10</v>
      </c>
      <c r="C17" s="8">
        <v>2017</v>
      </c>
      <c r="D17" s="9" t="s">
        <v>53</v>
      </c>
      <c r="E17" s="9" t="s">
        <v>54</v>
      </c>
      <c r="F17" s="12" t="s">
        <v>55</v>
      </c>
    </row>
    <row r="18" s="1" customFormat="1" ht="23.25" customHeight="1" spans="1:6">
      <c r="A18" s="5">
        <v>2</v>
      </c>
      <c r="B18" s="8" t="s">
        <v>10</v>
      </c>
      <c r="C18" s="8">
        <v>2017</v>
      </c>
      <c r="D18" s="9" t="s">
        <v>56</v>
      </c>
      <c r="E18" s="9" t="s">
        <v>57</v>
      </c>
      <c r="F18" s="12" t="s">
        <v>55</v>
      </c>
    </row>
    <row r="19" s="1" customFormat="1" ht="23.25" customHeight="1" spans="1:6">
      <c r="A19" s="5">
        <v>3</v>
      </c>
      <c r="B19" s="8" t="s">
        <v>11</v>
      </c>
      <c r="C19" s="8">
        <v>2017</v>
      </c>
      <c r="D19" s="9" t="s">
        <v>58</v>
      </c>
      <c r="E19" s="9" t="s">
        <v>59</v>
      </c>
      <c r="F19" s="12" t="s">
        <v>55</v>
      </c>
    </row>
    <row r="20" s="1" customFormat="1" ht="23.25" customHeight="1" spans="1:6">
      <c r="A20" s="5">
        <v>4</v>
      </c>
      <c r="B20" s="8" t="s">
        <v>11</v>
      </c>
      <c r="C20" s="8">
        <v>2017</v>
      </c>
      <c r="D20" s="9" t="s">
        <v>60</v>
      </c>
      <c r="E20" s="9" t="s">
        <v>61</v>
      </c>
      <c r="F20" s="12" t="s">
        <v>55</v>
      </c>
    </row>
    <row r="21" s="1" customFormat="1" ht="23.25" customHeight="1" spans="1:6">
      <c r="A21" s="5">
        <v>5</v>
      </c>
      <c r="B21" s="8" t="s">
        <v>12</v>
      </c>
      <c r="C21" s="8">
        <v>2017</v>
      </c>
      <c r="D21" s="9" t="s">
        <v>40</v>
      </c>
      <c r="E21" s="9" t="s">
        <v>62</v>
      </c>
      <c r="F21" s="12" t="s">
        <v>55</v>
      </c>
    </row>
    <row r="22" s="1" customFormat="1" ht="23.25" customHeight="1" spans="1:6">
      <c r="A22" s="5">
        <v>6</v>
      </c>
      <c r="B22" s="8" t="s">
        <v>12</v>
      </c>
      <c r="C22" s="8">
        <v>2016</v>
      </c>
      <c r="D22" s="9" t="s">
        <v>63</v>
      </c>
      <c r="E22" s="9" t="s">
        <v>64</v>
      </c>
      <c r="F22" s="12" t="s">
        <v>55</v>
      </c>
    </row>
    <row r="23" s="1" customFormat="1" ht="23.25" customHeight="1" spans="1:6">
      <c r="A23" s="5">
        <v>7</v>
      </c>
      <c r="B23" s="8" t="s">
        <v>12</v>
      </c>
      <c r="C23" s="8">
        <v>2016</v>
      </c>
      <c r="D23" s="9" t="s">
        <v>38</v>
      </c>
      <c r="E23" s="9" t="s">
        <v>65</v>
      </c>
      <c r="F23" s="12" t="s">
        <v>55</v>
      </c>
    </row>
    <row r="24" s="1" customFormat="1" ht="23.25" customHeight="1" spans="1:6">
      <c r="A24" s="5">
        <v>8</v>
      </c>
      <c r="B24" s="8" t="s">
        <v>13</v>
      </c>
      <c r="C24" s="8">
        <v>2016</v>
      </c>
      <c r="D24" s="9" t="s">
        <v>44</v>
      </c>
      <c r="E24" s="9" t="s">
        <v>66</v>
      </c>
      <c r="F24" s="12" t="s">
        <v>55</v>
      </c>
    </row>
    <row r="25" s="1" customFormat="1" ht="23.25" customHeight="1" spans="1:6">
      <c r="A25" s="5">
        <v>9</v>
      </c>
      <c r="B25" s="8" t="s">
        <v>13</v>
      </c>
      <c r="C25" s="8">
        <v>2017</v>
      </c>
      <c r="D25" s="9" t="s">
        <v>67</v>
      </c>
      <c r="E25" s="9" t="s">
        <v>68</v>
      </c>
      <c r="F25" s="12" t="s">
        <v>55</v>
      </c>
    </row>
    <row r="26" s="1" customFormat="1" ht="23.25" customHeight="1" spans="1:6">
      <c r="A26" s="5">
        <v>10</v>
      </c>
      <c r="B26" s="8" t="s">
        <v>13</v>
      </c>
      <c r="C26" s="8">
        <v>2017</v>
      </c>
      <c r="D26" s="9" t="s">
        <v>69</v>
      </c>
      <c r="E26" s="9" t="s">
        <v>70</v>
      </c>
      <c r="F26" s="12" t="s">
        <v>55</v>
      </c>
    </row>
    <row r="27" s="1" customFormat="1" ht="23.25" customHeight="1" spans="1:6">
      <c r="A27" s="5">
        <v>11</v>
      </c>
      <c r="B27" s="8" t="s">
        <v>14</v>
      </c>
      <c r="C27" s="8">
        <v>2017</v>
      </c>
      <c r="D27" s="9" t="s">
        <v>50</v>
      </c>
      <c r="E27" s="9" t="s">
        <v>71</v>
      </c>
      <c r="F27" s="12" t="s">
        <v>55</v>
      </c>
    </row>
    <row r="28" s="1" customFormat="1" ht="23.25" customHeight="1" spans="1:6">
      <c r="A28" s="5">
        <v>12</v>
      </c>
      <c r="B28" s="8" t="s">
        <v>14</v>
      </c>
      <c r="C28" s="8">
        <v>2016</v>
      </c>
      <c r="D28" s="9" t="s">
        <v>72</v>
      </c>
      <c r="E28" s="9" t="s">
        <v>73</v>
      </c>
      <c r="F28" s="12" t="s">
        <v>55</v>
      </c>
    </row>
    <row r="29" s="1" customFormat="1" ht="23.25" customHeight="1" spans="1:6">
      <c r="A29" s="5">
        <v>13</v>
      </c>
      <c r="B29" s="8" t="s">
        <v>15</v>
      </c>
      <c r="C29" s="8">
        <v>2016</v>
      </c>
      <c r="D29" s="9" t="s">
        <v>74</v>
      </c>
      <c r="E29" s="9" t="s">
        <v>74</v>
      </c>
      <c r="F29" s="12" t="s">
        <v>55</v>
      </c>
    </row>
  </sheetData>
  <mergeCells count="1">
    <mergeCell ref="A1:F1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个人项目</vt:lpstr>
      <vt:lpstr>集体项目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cp:lastPrinted>2017-12-05T02:07:00Z</cp:lastPrinted>
  <dcterms:modified xsi:type="dcterms:W3CDTF">2018-11-12T01:21:35Z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2052-10.1.0.7616</vt:lpwstr>
  </property>
  <property fmtid="{D5CDD505-2E9C-101B-9397-08002B2CF9AE}" pid="3" name="KSORubyTemplateID" linkTarget="0">
    <vt:lpwstr>11</vt:lpwstr>
  </property>
</Properties>
</file>